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25" windowHeight="6345" activeTab="0"/>
  </bookViews>
  <sheets>
    <sheet name="Jan - Dec" sheetId="1" r:id="rId1"/>
  </sheets>
  <definedNames>
    <definedName name="_xlnm._FilterDatabase" localSheetId="0" hidden="1">'Jan - Dec'!$A$1:$BL$17</definedName>
    <definedName name="_xlnm.Print_Titles" localSheetId="0">'Jan - Dec'!$1:$1</definedName>
  </definedNames>
  <calcPr fullCalcOnLoad="1"/>
</workbook>
</file>

<file path=xl/sharedStrings.xml><?xml version="1.0" encoding="utf-8"?>
<sst xmlns="http://schemas.openxmlformats.org/spreadsheetml/2006/main" count="100" uniqueCount="87">
  <si>
    <t>Spec#</t>
  </si>
  <si>
    <t>PO#</t>
  </si>
  <si>
    <t>Contract Type</t>
  </si>
  <si>
    <t>Description of Services</t>
  </si>
  <si>
    <t>Contractor Name</t>
  </si>
  <si>
    <t>User           Dept.</t>
  </si>
  <si>
    <t>Approved by CPO</t>
  </si>
  <si>
    <t>Date Awarded</t>
  </si>
  <si>
    <t>MBE Waiver            %</t>
  </si>
  <si>
    <t>WBE Waiver        %</t>
  </si>
  <si>
    <t>Comments</t>
  </si>
  <si>
    <t>WBE Waiver In $</t>
  </si>
  <si>
    <t>Pro Srve</t>
  </si>
  <si>
    <t>Legal case management system software &amp; implementation</t>
  </si>
  <si>
    <t>Mitratech Holdings, Inc.</t>
  </si>
  <si>
    <t>Law</t>
  </si>
  <si>
    <t>Full waiver; Firm is a software entity based in LA with no local presence and they developed and are the sole distributor of their software.  Firm will provide programming, continued support, add'l enhancements and functionality for the software from their location via telephone and internet.  Training is conducted by their personnel.  There are no areas for direct or indirect subcontracting to the City of Chicago.</t>
  </si>
  <si>
    <t>Aviation      Wrk Srvcs</t>
  </si>
  <si>
    <t>Maintenance and repair of airfield lighting control system at Midway International Airport</t>
  </si>
  <si>
    <t>Cooper Crouse Hinds, LLC</t>
  </si>
  <si>
    <t>Aviation</t>
  </si>
  <si>
    <t xml:space="preserve">Partial waiver; impracticable;  the software and hardware configuration assocaited with the existing Airfield Lighting Control System and this maintenance contract is proprietary to Crouse-Hinds Airport Lighting and as such can only be serviced by factory trained personnel.  </t>
  </si>
  <si>
    <t>DOA</t>
  </si>
  <si>
    <t xml:space="preserve">Surveillance cameras and accessories </t>
  </si>
  <si>
    <t>Horizon Contractors</t>
  </si>
  <si>
    <t xml:space="preserve">Impracticable; Vendor is both m/w certified.  They are requesting a 4.5% WBE waiver, and 100% MBE direct participation as they are buying the product directly from manufacturer.  </t>
  </si>
  <si>
    <t>ADB Airfield Solutions</t>
  </si>
  <si>
    <t>Full waiver; impracticable;  DOA obtained approval Review Board to negotiate a contract with ADB Airfield Solutions to provide future requests of software, graphics updates, new functionalyity and additions to the existing components of the Chicago O'hare Airfield Lighting Control and monitoring system.</t>
  </si>
  <si>
    <t>Wrk Srvcs</t>
  </si>
  <si>
    <t>Laerdal Advance Patient Simulator Equipment</t>
  </si>
  <si>
    <t>Laerdal Medical Corp.</t>
  </si>
  <si>
    <t>Fire</t>
  </si>
  <si>
    <t>Partial waiver; impracticable &amp; excessively costly;  Laerdal Medical Corp. is the sole manufacturer of the equipment being provided to the Fire Dept.  Firm is located in Norway.  Full compliance is unfeasible due to the highly specialized nature of the equipment and services.  Their product lines require such a high level of technical training that Laerdal's authorized distributors are only able to self service or train on these items.</t>
  </si>
  <si>
    <t>Sm Order</t>
  </si>
  <si>
    <t>Hydrant Parts</t>
  </si>
  <si>
    <t>East Jordan Works</t>
  </si>
  <si>
    <t>DWM</t>
  </si>
  <si>
    <t>Partial waiver; impracticable; Indirect participation is limited because their location participation by extensively searching the M/W directory and has identified WBE participation of 4.73%..  Based on the patented goods to be provided, the lack of certified dealers/distributors/re-sellers, and EJIW's location in northern Michigan adfditional direct or indirect MBE subcontracting opportunities are not practicable and would be excessively costly.  MBE goal is 0%</t>
  </si>
  <si>
    <t>Pro Srv</t>
  </si>
  <si>
    <t>Leads Online, LLC</t>
  </si>
  <si>
    <t>Police</t>
  </si>
  <si>
    <t>Impracticable:  Vendor is a software and web based entity based in Dallas, TX, and they developed and is sole distributor of their software.  LO will provide training, maintenance, support and additional enhancements for the software from their location via telephone and the internet.  No areas for direct or indirect subcontracting</t>
  </si>
  <si>
    <t>Small Order</t>
  </si>
  <si>
    <t>Expression 62 Plus Laminator and Accessories</t>
  </si>
  <si>
    <t>Spiral Binding Co., Inc.</t>
  </si>
  <si>
    <t>Graphics</t>
  </si>
  <si>
    <t xml:space="preserve">Full waiver; excessively costly; impractical.  Firm will provide services to the Graphics Dept.  They were able to identify direct WBE participation with Arrow Messenger @ 1.3%  Additional direct/indirect particiaption is impractical because they are the manufacturer and distributor of the Laminator and accessories.  </t>
  </si>
  <si>
    <t>Work Services</t>
  </si>
  <si>
    <t>Safe Boats</t>
  </si>
  <si>
    <t>Safe Boats International LLC</t>
  </si>
  <si>
    <t>%</t>
  </si>
  <si>
    <t xml:space="preserve">Full waiver; solicited appropriate number of M/W; Excessively costly; impracticable.  Vendor will provid Port Security Safe Boats to CPD.  Full compliance is unfeasible due to the highly specialized nature of the service.  </t>
  </si>
  <si>
    <t>Criminal Investigation System -    Total Truck Service Package</t>
  </si>
  <si>
    <t>Helicopter Repair Parts</t>
  </si>
  <si>
    <t>Uni Flight</t>
  </si>
  <si>
    <t xml:space="preserve">Full waiver; solicited appropriate number of M/W is N/A; impracticable.  Vendor will provide the Fire Dept. with parts for the helicopter repairs.  Vendor is located in Texas and there is no other method of procuring direct or indirect participation.  </t>
  </si>
  <si>
    <t>Pro Serve</t>
  </si>
  <si>
    <t>Commercial Real Estate Property Web Access</t>
  </si>
  <si>
    <t>CoStar Realty Information, Inc.</t>
  </si>
  <si>
    <t>Revenue</t>
  </si>
  <si>
    <t xml:space="preserve">Full waiver; impracticable.  CRI will provide web access licenses for Costar Suite of commercial real estate property database.  CRI is a software and database entity based in Bethesda, MD, and they are the sole distributor of their software and database.  Based on nature of the software, there are no areas for direct or indirect subcontracting to the city M/W firms.  </t>
  </si>
  <si>
    <t>Small Orders</t>
  </si>
  <si>
    <t>Rain Barrels</t>
  </si>
  <si>
    <t>Upcycle Products, Inc.</t>
  </si>
  <si>
    <t>Partial waiver; excessively costly; impractical.  Vendor will provide rain bareels to DWM.  Was able to identify indirect participation with Logsdon Stationers, Inc. and Dan's Printing oFfice Supplies.  Made a good faith effort to identify additional particiaption by extensively searching the M/W directory.  Has their own transportation, and obtaining an outisder service for delivery would not be cost effective.</t>
  </si>
  <si>
    <t>71453B</t>
  </si>
  <si>
    <t>Work Srvcs</t>
  </si>
  <si>
    <t>Rental of Stage Scaffolding</t>
  </si>
  <si>
    <t>Oosterbaan Scaffolding</t>
  </si>
  <si>
    <t>MOSE</t>
  </si>
  <si>
    <t xml:space="preserve">Partial waiver; solicited appropriate number of M/W; excessively costly and impracticable.  The rental of stage scaffolding was solicited through a competitive process.  Oosterbaan Scaffolding Co was the sole bidder for this solicitation; supply contract used by MOSE and is critical for all summer events.  Total value of contract  $94,297.60 with a 5 year term.  Committing to 11% WBE </t>
  </si>
  <si>
    <t>B09621714</t>
  </si>
  <si>
    <t>T24348</t>
  </si>
  <si>
    <t>Midway International Airport Parking Lot Shuttle Bus Services</t>
  </si>
  <si>
    <t>Delaware Cars, T.R. Harmsen, J.V.</t>
  </si>
  <si>
    <t xml:space="preserve">Full waiver; provided timely notice to an appropriate association; solicited appropriate number of MBE/WBE's; exxcessively costly; impractical; </t>
  </si>
  <si>
    <t>Telecommunications Consulting Services for the 911 Emergency Communications Platform</t>
  </si>
  <si>
    <t>Richard G. Nore</t>
  </si>
  <si>
    <t>OEMC</t>
  </si>
  <si>
    <t>Full waiver; impracticable; Transition from the previous platform to the new platofrm rquires extensive knowledge of the Citys exclusive 911 network.  OEMC entered into an agreement with Richard Nore, a sole proprietor and individual contractor to provide telecommunications consulting services.  Nore provides consulting services for OEMC by representing the City in its relationship with AT&amp;T and trains OEMC personnell.</t>
  </si>
  <si>
    <t>Comm</t>
  </si>
  <si>
    <t>City and County Cigarette Tax Stamps</t>
  </si>
  <si>
    <t>Meyercord Revenue, Inc.</t>
  </si>
  <si>
    <t>Approved by Rich Butler 09/09/10</t>
  </si>
  <si>
    <t>*</t>
  </si>
  <si>
    <t xml:space="preserve">Award Amount   </t>
  </si>
  <si>
    <t>MBE Waiver In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</si>
</sst>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
    <numFmt numFmtId="167" formatCode="0.000"/>
    <numFmt numFmtId="168" formatCode="0.000%"/>
    <numFmt numFmtId="169" formatCode="0.000000"/>
    <numFmt numFmtId="170" formatCode="0.00000"/>
    <numFmt numFmtId="171" formatCode="0.0000"/>
    <numFmt numFmtId="172" formatCode="&quot;$&quot;#,##0.00"/>
    <numFmt numFmtId="173" formatCode="[$-409]dddd\,\ mmmm\ dd\,\ yyyy"/>
    <numFmt numFmtId="174" formatCode="[$-409]d\-mmm;@"/>
    <numFmt numFmtId="175" formatCode="[$-409]d\-mmm\-yy;@"/>
    <numFmt numFmtId="176" formatCode="_(&quot;$&quot;* #,##0.0_);_(&quot;$&quot;* \(#,##0.0\);_(&quot;$&quot;* &quot;-&quot;??_);_(@_)"/>
    <numFmt numFmtId="177" formatCode="_(&quot;$&quot;* #,##0_);_(&quot;$&quot;* \(#,##0\);_(&quot;$&quot;* &quot;-&quot;??_);_(@_)"/>
    <numFmt numFmtId="178" formatCode="_(&quot;$&quot;* #,##0.000_);_(&quot;$&quot;* \(#,##0.000\);_(&quot;$&quot;* &quot;-&quot;??_);_(@_)"/>
    <numFmt numFmtId="179" formatCode="_(&quot;$&quot;* #,##0.0000_);_(&quot;$&quot;* \(#,##0.0000\);_(&quot;$&quot;* &quot;-&quot;??_);_(@_)"/>
    <numFmt numFmtId="180" formatCode="0.0000%"/>
    <numFmt numFmtId="181" formatCode="0.00000000"/>
    <numFmt numFmtId="182" formatCode="0.0000000"/>
  </numFmts>
  <fonts count="42">
    <font>
      <sz val="10"/>
      <name val="Arial"/>
      <family val="0"/>
    </font>
    <font>
      <sz val="8"/>
      <name val="Arial"/>
      <family val="0"/>
    </font>
    <font>
      <b/>
      <sz val="11"/>
      <name val="Arial"/>
      <family val="2"/>
    </font>
    <font>
      <sz val="11"/>
      <name val="Arial"/>
      <family val="2"/>
    </font>
    <font>
      <sz val="12"/>
      <name val="Arial"/>
      <family val="0"/>
    </font>
    <font>
      <b/>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44" fontId="2" fillId="0" borderId="10" xfId="0" applyNumberFormat="1" applyFont="1" applyBorder="1" applyAlignment="1">
      <alignment horizontal="center" wrapText="1"/>
    </xf>
    <xf numFmtId="165" fontId="2" fillId="0" borderId="10" xfId="57" applyNumberFormat="1" applyFont="1" applyBorder="1" applyAlignment="1">
      <alignment horizontal="center" wrapText="1"/>
    </xf>
    <xf numFmtId="0" fontId="3" fillId="0" borderId="0" xfId="0" applyFont="1" applyBorder="1" applyAlignment="1">
      <alignment/>
    </xf>
    <xf numFmtId="0" fontId="3" fillId="0" borderId="0" xfId="0" applyFont="1" applyAlignment="1">
      <alignment/>
    </xf>
    <xf numFmtId="0" fontId="0" fillId="0" borderId="0" xfId="0" applyAlignment="1">
      <alignment horizontal="center"/>
    </xf>
    <xf numFmtId="175" fontId="2" fillId="0" borderId="10" xfId="0" applyNumberFormat="1" applyFont="1" applyBorder="1" applyAlignment="1">
      <alignment horizontal="center" wrapText="1"/>
    </xf>
    <xf numFmtId="0" fontId="0" fillId="0" borderId="0" xfId="0" applyAlignment="1">
      <alignment wrapText="1"/>
    </xf>
    <xf numFmtId="44" fontId="0" fillId="0" borderId="0" xfId="0" applyNumberFormat="1" applyAlignment="1">
      <alignment/>
    </xf>
    <xf numFmtId="175" fontId="0" fillId="0" borderId="0" xfId="0" applyNumberFormat="1" applyAlignment="1">
      <alignment/>
    </xf>
    <xf numFmtId="0" fontId="0" fillId="0" borderId="11" xfId="0" applyBorder="1" applyAlignment="1">
      <alignment horizontal="center"/>
    </xf>
    <xf numFmtId="0" fontId="0" fillId="0" borderId="11" xfId="0" applyBorder="1" applyAlignment="1">
      <alignment/>
    </xf>
    <xf numFmtId="175" fontId="0" fillId="0" borderId="11" xfId="0" applyNumberFormat="1" applyBorder="1" applyAlignment="1">
      <alignment/>
    </xf>
    <xf numFmtId="44" fontId="0" fillId="0" borderId="11" xfId="0" applyNumberFormat="1" applyBorder="1" applyAlignment="1">
      <alignment/>
    </xf>
    <xf numFmtId="10" fontId="0" fillId="0" borderId="11" xfId="0" applyNumberFormat="1" applyBorder="1" applyAlignment="1">
      <alignment horizontal="center"/>
    </xf>
    <xf numFmtId="0" fontId="1" fillId="0" borderId="11" xfId="0" applyFont="1" applyBorder="1" applyAlignment="1">
      <alignment wrapText="1"/>
    </xf>
    <xf numFmtId="0" fontId="0" fillId="0" borderId="11" xfId="0" applyBorder="1" applyAlignment="1">
      <alignment wrapText="1"/>
    </xf>
    <xf numFmtId="0" fontId="0" fillId="0" borderId="11" xfId="0" applyBorder="1" applyAlignment="1">
      <alignment horizontal="center" wrapText="1"/>
    </xf>
    <xf numFmtId="175" fontId="0" fillId="0" borderId="11" xfId="0" applyNumberFormat="1" applyBorder="1" applyAlignment="1">
      <alignment horizontal="center"/>
    </xf>
    <xf numFmtId="165" fontId="0" fillId="0" borderId="11" xfId="57" applyNumberFormat="1" applyFont="1" applyBorder="1" applyAlignment="1">
      <alignment horizontal="center"/>
    </xf>
    <xf numFmtId="10" fontId="0" fillId="0" borderId="11" xfId="57" applyNumberFormat="1" applyFont="1" applyBorder="1" applyAlignment="1">
      <alignment horizontal="center"/>
    </xf>
    <xf numFmtId="9" fontId="0" fillId="0" borderId="11" xfId="57" applyFont="1" applyBorder="1" applyAlignment="1">
      <alignment horizontal="center"/>
    </xf>
    <xf numFmtId="0" fontId="0" fillId="0" borderId="12" xfId="0" applyBorder="1" applyAlignment="1">
      <alignment wrapText="1"/>
    </xf>
    <xf numFmtId="165" fontId="0" fillId="0" borderId="11" xfId="0" applyNumberFormat="1" applyBorder="1" applyAlignment="1">
      <alignment horizontal="center"/>
    </xf>
    <xf numFmtId="168" fontId="0" fillId="0" borderId="11" xfId="0" applyNumberFormat="1" applyBorder="1" applyAlignment="1">
      <alignment horizontal="center"/>
    </xf>
    <xf numFmtId="10" fontId="0" fillId="0" borderId="11" xfId="0" applyNumberFormat="1" applyBorder="1" applyAlignment="1">
      <alignment/>
    </xf>
    <xf numFmtId="0" fontId="0" fillId="0" borderId="13" xfId="0" applyBorder="1" applyAlignment="1">
      <alignment wrapText="1"/>
    </xf>
    <xf numFmtId="175" fontId="5" fillId="0" borderId="0" xfId="0" applyNumberFormat="1" applyFont="1" applyAlignment="1">
      <alignment horizontal="center"/>
    </xf>
    <xf numFmtId="175" fontId="0" fillId="0" borderId="11" xfId="0" applyNumberFormat="1" applyFont="1" applyBorder="1" applyAlignment="1">
      <alignment horizontal="center"/>
    </xf>
    <xf numFmtId="0" fontId="0" fillId="0" borderId="11" xfId="0" applyFont="1" applyBorder="1" applyAlignment="1">
      <alignment horizontal="center"/>
    </xf>
    <xf numFmtId="0" fontId="4" fillId="0" borderId="0" xfId="0" applyFont="1" applyAlignment="1">
      <alignment horizontal="left"/>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BL21"/>
  <sheetViews>
    <sheetView tabSelected="1" zoomScale="70" zoomScaleNormal="70" zoomScalePageLayoutView="0" workbookViewId="0" topLeftCell="A1">
      <pane ySplit="1" topLeftCell="A2" activePane="bottomLeft" state="frozen"/>
      <selection pane="topLeft" activeCell="A1" sqref="A1"/>
      <selection pane="bottomLeft" activeCell="D23" sqref="D23"/>
    </sheetView>
  </sheetViews>
  <sheetFormatPr defaultColWidth="9.140625" defaultRowHeight="12.75"/>
  <cols>
    <col min="1" max="1" width="10.57421875" style="8" customWidth="1"/>
    <col min="2" max="2" width="10.140625" style="8" customWidth="1"/>
    <col min="3" max="3" width="11.7109375" style="8" customWidth="1"/>
    <col min="4" max="4" width="29.57421875" style="10" customWidth="1"/>
    <col min="5" max="5" width="23.8515625" style="0" customWidth="1"/>
    <col min="6" max="6" width="11.7109375" style="8" customWidth="1"/>
    <col min="7" max="7" width="11.7109375" style="12" customWidth="1"/>
    <col min="8" max="8" width="12.421875" style="30" customWidth="1"/>
    <col min="9" max="9" width="15.7109375" style="0" customWidth="1"/>
    <col min="10" max="10" width="13.140625" style="0" customWidth="1"/>
    <col min="11" max="11" width="11.57421875" style="8" customWidth="1"/>
    <col min="12" max="12" width="13.00390625" style="11" customWidth="1"/>
    <col min="13" max="13" width="12.140625" style="8" customWidth="1"/>
    <col min="14" max="14" width="32.421875" style="10" customWidth="1"/>
    <col min="15" max="23" width="9.140625" style="1" customWidth="1"/>
  </cols>
  <sheetData>
    <row r="1" spans="1:23" s="7" customFormat="1" ht="45">
      <c r="A1" s="2" t="s">
        <v>0</v>
      </c>
      <c r="B1" s="2" t="s">
        <v>1</v>
      </c>
      <c r="C1" s="3" t="s">
        <v>2</v>
      </c>
      <c r="D1" s="3" t="s">
        <v>3</v>
      </c>
      <c r="E1" s="3" t="s">
        <v>4</v>
      </c>
      <c r="F1" s="3" t="s">
        <v>5</v>
      </c>
      <c r="G1" s="9" t="s">
        <v>6</v>
      </c>
      <c r="H1" s="9" t="s">
        <v>7</v>
      </c>
      <c r="I1" s="4" t="s">
        <v>85</v>
      </c>
      <c r="J1" s="4" t="s">
        <v>86</v>
      </c>
      <c r="K1" s="5" t="s">
        <v>8</v>
      </c>
      <c r="L1" s="4" t="s">
        <v>11</v>
      </c>
      <c r="M1" s="5" t="s">
        <v>9</v>
      </c>
      <c r="N1" s="3" t="s">
        <v>10</v>
      </c>
      <c r="O1" s="6"/>
      <c r="P1" s="6"/>
      <c r="Q1" s="6"/>
      <c r="R1" s="6"/>
      <c r="S1" s="6"/>
      <c r="T1" s="6"/>
      <c r="U1" s="6"/>
      <c r="V1" s="6"/>
      <c r="W1" s="6"/>
    </row>
    <row r="2" spans="1:14" ht="123.75">
      <c r="A2" s="13">
        <v>47617</v>
      </c>
      <c r="B2" s="13">
        <v>14269</v>
      </c>
      <c r="C2" s="13" t="s">
        <v>12</v>
      </c>
      <c r="D2" s="19" t="s">
        <v>13</v>
      </c>
      <c r="E2" s="14" t="s">
        <v>14</v>
      </c>
      <c r="F2" s="13" t="s">
        <v>15</v>
      </c>
      <c r="G2" s="15">
        <v>40200</v>
      </c>
      <c r="H2" s="31">
        <v>39114</v>
      </c>
      <c r="I2" s="16">
        <v>734400</v>
      </c>
      <c r="J2" s="16">
        <v>124113.6</v>
      </c>
      <c r="K2" s="17">
        <f>J2/I2</f>
        <v>0.169</v>
      </c>
      <c r="L2" s="16">
        <v>33048</v>
      </c>
      <c r="M2" s="17">
        <f>L2/I2</f>
        <v>0.045</v>
      </c>
      <c r="N2" s="18" t="s">
        <v>16</v>
      </c>
    </row>
    <row r="3" spans="1:14" ht="86.25" customHeight="1">
      <c r="A3" s="13">
        <v>74768</v>
      </c>
      <c r="B3" s="13">
        <v>82992</v>
      </c>
      <c r="C3" s="20" t="s">
        <v>17</v>
      </c>
      <c r="D3" s="19" t="s">
        <v>18</v>
      </c>
      <c r="E3" s="14" t="s">
        <v>19</v>
      </c>
      <c r="F3" s="13" t="s">
        <v>20</v>
      </c>
      <c r="G3" s="21">
        <v>40219</v>
      </c>
      <c r="H3" s="31"/>
      <c r="I3" s="16">
        <v>266830</v>
      </c>
      <c r="J3" s="16">
        <v>46475</v>
      </c>
      <c r="K3" s="17">
        <f>J3/I3</f>
        <v>0.1741745680770528</v>
      </c>
      <c r="L3" s="16">
        <v>0</v>
      </c>
      <c r="M3" s="17">
        <v>0</v>
      </c>
      <c r="N3" s="18" t="s">
        <v>21</v>
      </c>
    </row>
    <row r="4" spans="1:14" s="1" customFormat="1" ht="70.5" customHeight="1">
      <c r="A4" s="13">
        <v>79724</v>
      </c>
      <c r="B4" s="13">
        <v>21800</v>
      </c>
      <c r="C4" s="13" t="s">
        <v>22</v>
      </c>
      <c r="D4" s="19" t="s">
        <v>23</v>
      </c>
      <c r="E4" s="14" t="s">
        <v>24</v>
      </c>
      <c r="F4" s="13" t="s">
        <v>20</v>
      </c>
      <c r="G4" s="15">
        <v>40226</v>
      </c>
      <c r="H4" s="31">
        <v>40249</v>
      </c>
      <c r="I4" s="16">
        <v>1188000</v>
      </c>
      <c r="J4" s="16">
        <v>0</v>
      </c>
      <c r="K4" s="17">
        <v>0</v>
      </c>
      <c r="L4" s="16">
        <v>53460</v>
      </c>
      <c r="M4" s="22">
        <f>L4/I4</f>
        <v>0.045</v>
      </c>
      <c r="N4" s="19" t="s">
        <v>25</v>
      </c>
    </row>
    <row r="5" spans="1:14" ht="99" customHeight="1">
      <c r="A5" s="13">
        <v>75588</v>
      </c>
      <c r="B5" s="13">
        <v>22773</v>
      </c>
      <c r="C5" s="20" t="s">
        <v>17</v>
      </c>
      <c r="D5" s="19" t="s">
        <v>18</v>
      </c>
      <c r="E5" s="14" t="s">
        <v>26</v>
      </c>
      <c r="F5" s="13" t="s">
        <v>20</v>
      </c>
      <c r="G5" s="21">
        <v>40247</v>
      </c>
      <c r="H5" s="31">
        <v>40533</v>
      </c>
      <c r="I5" s="16">
        <v>400000</v>
      </c>
      <c r="J5" s="16">
        <v>67600</v>
      </c>
      <c r="K5" s="17">
        <f>J5/I5</f>
        <v>0.169</v>
      </c>
      <c r="L5" s="16">
        <v>18000</v>
      </c>
      <c r="M5" s="17">
        <f>L5/I5</f>
        <v>0.045</v>
      </c>
      <c r="N5" s="18" t="s">
        <v>27</v>
      </c>
    </row>
    <row r="6" spans="1:14" ht="119.25" customHeight="1">
      <c r="A6" s="13">
        <v>73649</v>
      </c>
      <c r="B6" s="13">
        <v>20348</v>
      </c>
      <c r="C6" s="20" t="s">
        <v>28</v>
      </c>
      <c r="D6" s="19" t="s">
        <v>29</v>
      </c>
      <c r="E6" s="14" t="s">
        <v>30</v>
      </c>
      <c r="F6" s="13" t="s">
        <v>31</v>
      </c>
      <c r="G6" s="21">
        <v>40282</v>
      </c>
      <c r="H6" s="31">
        <v>40353</v>
      </c>
      <c r="I6" s="16">
        <v>400000</v>
      </c>
      <c r="J6" s="16">
        <v>67600</v>
      </c>
      <c r="K6" s="17">
        <f>J6/I6</f>
        <v>0.169</v>
      </c>
      <c r="L6" s="16">
        <v>17000</v>
      </c>
      <c r="M6" s="17">
        <f>L6/I6</f>
        <v>0.0425</v>
      </c>
      <c r="N6" s="18" t="s">
        <v>32</v>
      </c>
    </row>
    <row r="7" spans="1:14" ht="178.5">
      <c r="A7" s="13">
        <v>78296</v>
      </c>
      <c r="B7" s="13">
        <v>21874</v>
      </c>
      <c r="C7" s="13" t="s">
        <v>33</v>
      </c>
      <c r="D7" s="19" t="s">
        <v>34</v>
      </c>
      <c r="E7" s="14" t="s">
        <v>35</v>
      </c>
      <c r="F7" s="13" t="s">
        <v>36</v>
      </c>
      <c r="G7" s="21">
        <v>40290</v>
      </c>
      <c r="H7" s="31">
        <v>40372</v>
      </c>
      <c r="I7" s="16">
        <v>37400</v>
      </c>
      <c r="J7" s="16">
        <f>I7*K7</f>
        <v>6320.6</v>
      </c>
      <c r="K7" s="17">
        <v>0.169</v>
      </c>
      <c r="L7" s="16">
        <v>0</v>
      </c>
      <c r="M7" s="23">
        <v>0</v>
      </c>
      <c r="N7" s="19" t="s">
        <v>37</v>
      </c>
    </row>
    <row r="8" spans="1:14" ht="51" customHeight="1">
      <c r="A8" s="13" t="s">
        <v>71</v>
      </c>
      <c r="B8" s="13" t="s">
        <v>72</v>
      </c>
      <c r="C8" s="20" t="s">
        <v>17</v>
      </c>
      <c r="D8" s="19" t="s">
        <v>73</v>
      </c>
      <c r="E8" s="14" t="s">
        <v>74</v>
      </c>
      <c r="F8" s="13" t="s">
        <v>20</v>
      </c>
      <c r="G8" s="21">
        <v>40304</v>
      </c>
      <c r="H8" s="31">
        <v>40340</v>
      </c>
      <c r="I8" s="16">
        <v>45569089.94</v>
      </c>
      <c r="J8" s="16">
        <v>109850</v>
      </c>
      <c r="K8" s="26">
        <v>0.169</v>
      </c>
      <c r="L8" s="16">
        <v>29250</v>
      </c>
      <c r="M8" s="23">
        <v>0.045</v>
      </c>
      <c r="N8" s="19" t="s">
        <v>75</v>
      </c>
    </row>
    <row r="9" spans="1:14" s="1" customFormat="1" ht="121.5" customHeight="1">
      <c r="A9" s="13">
        <v>85473</v>
      </c>
      <c r="B9" s="13">
        <v>22206</v>
      </c>
      <c r="C9" s="13" t="s">
        <v>38</v>
      </c>
      <c r="D9" s="19" t="s">
        <v>39</v>
      </c>
      <c r="E9" s="19" t="s">
        <v>52</v>
      </c>
      <c r="F9" s="13" t="s">
        <v>40</v>
      </c>
      <c r="G9" s="21">
        <v>40309</v>
      </c>
      <c r="H9" s="31">
        <v>40393</v>
      </c>
      <c r="I9" s="16">
        <v>599940</v>
      </c>
      <c r="J9" s="16">
        <v>149985</v>
      </c>
      <c r="K9" s="24">
        <f>J9/I9</f>
        <v>0.25</v>
      </c>
      <c r="L9" s="16">
        <v>29997</v>
      </c>
      <c r="M9" s="24">
        <f>L9/I9</f>
        <v>0.05</v>
      </c>
      <c r="N9" s="19" t="s">
        <v>41</v>
      </c>
    </row>
    <row r="10" spans="1:14" s="1" customFormat="1" ht="124.5" customHeight="1">
      <c r="A10" s="13">
        <v>81561</v>
      </c>
      <c r="B10" s="13">
        <v>21886</v>
      </c>
      <c r="C10" s="13" t="s">
        <v>42</v>
      </c>
      <c r="D10" s="19" t="s">
        <v>43</v>
      </c>
      <c r="E10" s="14" t="s">
        <v>44</v>
      </c>
      <c r="F10" s="13" t="s">
        <v>45</v>
      </c>
      <c r="G10" s="21">
        <v>40323</v>
      </c>
      <c r="H10" s="31">
        <v>40353</v>
      </c>
      <c r="I10" s="16">
        <v>9890</v>
      </c>
      <c r="J10" s="16">
        <v>1671.41</v>
      </c>
      <c r="K10" s="22">
        <f>J10/I10</f>
        <v>0.169</v>
      </c>
      <c r="L10" s="16">
        <v>316.48</v>
      </c>
      <c r="M10" s="22">
        <f>L10/I10</f>
        <v>0.032</v>
      </c>
      <c r="N10" s="19" t="s">
        <v>46</v>
      </c>
    </row>
    <row r="11" spans="1:14" ht="69" customHeight="1">
      <c r="A11" s="13">
        <v>77562</v>
      </c>
      <c r="B11" s="13">
        <v>21601</v>
      </c>
      <c r="C11" s="20" t="s">
        <v>47</v>
      </c>
      <c r="D11" s="25" t="s">
        <v>48</v>
      </c>
      <c r="E11" s="19" t="s">
        <v>49</v>
      </c>
      <c r="F11" s="13" t="s">
        <v>40</v>
      </c>
      <c r="G11" s="21">
        <v>40347</v>
      </c>
      <c r="H11" s="31">
        <v>40389</v>
      </c>
      <c r="I11" s="16">
        <v>2837776.82</v>
      </c>
      <c r="J11" s="16">
        <v>510557.7</v>
      </c>
      <c r="K11" s="26" t="s">
        <v>50</v>
      </c>
      <c r="L11" s="16">
        <v>135947.31</v>
      </c>
      <c r="M11" s="27"/>
      <c r="N11" s="18" t="s">
        <v>51</v>
      </c>
    </row>
    <row r="12" spans="1:14" ht="69" customHeight="1">
      <c r="A12" s="13">
        <v>72678</v>
      </c>
      <c r="B12" s="13">
        <v>20636</v>
      </c>
      <c r="C12" s="20" t="s">
        <v>47</v>
      </c>
      <c r="D12" s="25" t="s">
        <v>53</v>
      </c>
      <c r="E12" s="19" t="s">
        <v>54</v>
      </c>
      <c r="F12" s="13" t="s">
        <v>31</v>
      </c>
      <c r="G12" s="21">
        <v>40373</v>
      </c>
      <c r="H12" s="31"/>
      <c r="I12" s="16">
        <v>814589.53</v>
      </c>
      <c r="J12" s="16">
        <v>137665.63</v>
      </c>
      <c r="K12" s="17">
        <f>J12/I12</f>
        <v>0.16899999930026108</v>
      </c>
      <c r="L12" s="16">
        <v>36656.52</v>
      </c>
      <c r="M12" s="23">
        <f>L12/I12</f>
        <v>0.044999989135632516</v>
      </c>
      <c r="N12" s="18" t="s">
        <v>55</v>
      </c>
    </row>
    <row r="13" spans="1:14" s="1" customFormat="1" ht="150" customHeight="1">
      <c r="A13" s="13">
        <v>80525</v>
      </c>
      <c r="B13" s="13">
        <v>22376</v>
      </c>
      <c r="C13" s="13" t="s">
        <v>56</v>
      </c>
      <c r="D13" s="19" t="s">
        <v>57</v>
      </c>
      <c r="E13" s="14" t="s">
        <v>58</v>
      </c>
      <c r="F13" s="13" t="s">
        <v>59</v>
      </c>
      <c r="G13" s="21">
        <v>40373</v>
      </c>
      <c r="H13" s="31" t="s">
        <v>84</v>
      </c>
      <c r="I13" s="16">
        <v>170100</v>
      </c>
      <c r="J13" s="16">
        <v>42525</v>
      </c>
      <c r="K13" s="24">
        <f>J13/I13</f>
        <v>0.25</v>
      </c>
      <c r="L13" s="16">
        <v>8505</v>
      </c>
      <c r="M13" s="17">
        <f>L13/I13</f>
        <v>0.05</v>
      </c>
      <c r="N13" s="19" t="s">
        <v>60</v>
      </c>
    </row>
    <row r="14" spans="1:14" ht="117" customHeight="1">
      <c r="A14" s="13">
        <v>84484</v>
      </c>
      <c r="B14" s="13">
        <v>22249</v>
      </c>
      <c r="C14" s="20" t="s">
        <v>61</v>
      </c>
      <c r="D14" s="25" t="s">
        <v>62</v>
      </c>
      <c r="E14" s="19" t="s">
        <v>63</v>
      </c>
      <c r="F14" s="13" t="s">
        <v>36</v>
      </c>
      <c r="G14" s="21">
        <v>40394</v>
      </c>
      <c r="H14" s="31">
        <v>40420</v>
      </c>
      <c r="I14" s="16">
        <v>72000</v>
      </c>
      <c r="J14" s="16">
        <f>K14*I14</f>
        <v>12168</v>
      </c>
      <c r="K14" s="17">
        <v>0.169</v>
      </c>
      <c r="L14" s="16">
        <v>0</v>
      </c>
      <c r="M14" s="23">
        <f>L14/I14</f>
        <v>0</v>
      </c>
      <c r="N14" s="18" t="s">
        <v>64</v>
      </c>
    </row>
    <row r="15" spans="1:14" ht="117" customHeight="1">
      <c r="A15" s="13">
        <v>54902</v>
      </c>
      <c r="B15" s="13">
        <v>14566</v>
      </c>
      <c r="C15" s="20" t="s">
        <v>56</v>
      </c>
      <c r="D15" s="25" t="s">
        <v>76</v>
      </c>
      <c r="E15" s="19" t="s">
        <v>77</v>
      </c>
      <c r="F15" s="13" t="s">
        <v>78</v>
      </c>
      <c r="G15" s="21">
        <v>40414</v>
      </c>
      <c r="H15" s="31">
        <v>40492</v>
      </c>
      <c r="I15" s="16">
        <v>120640</v>
      </c>
      <c r="J15" s="16">
        <v>20388.16</v>
      </c>
      <c r="K15" s="17">
        <f>J15/I15</f>
        <v>0.169</v>
      </c>
      <c r="L15" s="16">
        <v>5428.8</v>
      </c>
      <c r="M15" s="23">
        <f>L15/I15</f>
        <v>0.045</v>
      </c>
      <c r="N15" s="18" t="s">
        <v>79</v>
      </c>
    </row>
    <row r="16" spans="1:64" s="14" customFormat="1" ht="58.5" customHeight="1">
      <c r="A16" s="13">
        <v>87684</v>
      </c>
      <c r="C16" s="14" t="s">
        <v>80</v>
      </c>
      <c r="D16" s="19" t="s">
        <v>81</v>
      </c>
      <c r="E16" s="19" t="s">
        <v>82</v>
      </c>
      <c r="F16" s="14" t="s">
        <v>59</v>
      </c>
      <c r="G16" s="20" t="s">
        <v>83</v>
      </c>
      <c r="H16" s="32" t="s">
        <v>84</v>
      </c>
      <c r="I16" s="16">
        <v>447148</v>
      </c>
      <c r="J16" s="16"/>
      <c r="K16" s="28"/>
      <c r="L16" s="16"/>
      <c r="M16" s="28"/>
      <c r="N16" s="2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14" ht="117" customHeight="1">
      <c r="A17" s="13" t="s">
        <v>65</v>
      </c>
      <c r="B17" s="13">
        <v>22823</v>
      </c>
      <c r="C17" s="20" t="s">
        <v>66</v>
      </c>
      <c r="D17" s="19" t="s">
        <v>67</v>
      </c>
      <c r="E17" s="19" t="s">
        <v>68</v>
      </c>
      <c r="F17" s="13" t="s">
        <v>69</v>
      </c>
      <c r="G17" s="21">
        <v>40435</v>
      </c>
      <c r="H17" s="31">
        <v>40534</v>
      </c>
      <c r="I17" s="16">
        <v>94297.6</v>
      </c>
      <c r="J17" s="16">
        <f>K17*I17</f>
        <v>15936.294400000002</v>
      </c>
      <c r="K17" s="17">
        <v>0.169</v>
      </c>
      <c r="L17" s="16">
        <v>0</v>
      </c>
      <c r="M17" s="23">
        <f>L17/I17</f>
        <v>0</v>
      </c>
      <c r="N17" s="18" t="s">
        <v>70</v>
      </c>
    </row>
    <row r="19" spans="1:3" ht="15">
      <c r="A19" s="33"/>
      <c r="B19" s="33"/>
      <c r="C19" s="33"/>
    </row>
    <row r="21" spans="1:14" ht="18">
      <c r="A21" s="34"/>
      <c r="B21" s="34"/>
      <c r="C21" s="34"/>
      <c r="D21" s="34"/>
      <c r="E21" s="34"/>
      <c r="F21" s="34"/>
      <c r="G21" s="34"/>
      <c r="H21" s="34"/>
      <c r="I21" s="34"/>
      <c r="J21" s="34"/>
      <c r="K21" s="34"/>
      <c r="L21" s="34"/>
      <c r="M21" s="34"/>
      <c r="N21" s="34"/>
    </row>
  </sheetData>
  <sheetProtection/>
  <autoFilter ref="A1:BL17"/>
  <mergeCells count="2">
    <mergeCell ref="A19:C19"/>
    <mergeCell ref="A21:N21"/>
  </mergeCells>
  <printOptions/>
  <pageMargins left="0.25" right="0.25" top="1" bottom="1" header="0.32" footer="0.37"/>
  <pageSetup horizontalDpi="300" verticalDpi="300" orientation="landscape" scale="60" r:id="rId1"/>
  <headerFooter alignWithMargins="0">
    <oddFooter>&amp;C&amp;"Arial,Bold"&amp;12Page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Aaron Feinstein</cp:lastModifiedBy>
  <cp:lastPrinted>2011-03-21T15:39:21Z</cp:lastPrinted>
  <dcterms:created xsi:type="dcterms:W3CDTF">2008-01-09T21:47:51Z</dcterms:created>
  <dcterms:modified xsi:type="dcterms:W3CDTF">2011-06-01T20:20:05Z</dcterms:modified>
  <cp:category/>
  <cp:version/>
  <cp:contentType/>
  <cp:contentStatus/>
</cp:coreProperties>
</file>